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imesheet (Blank)" sheetId="1" r:id="rId3"/>
    <sheet state="visible" name="Monthly Timesheet Sample" sheetId="2" r:id="rId4"/>
  </sheets>
  <definedNames/>
  <calcPr/>
</workbook>
</file>

<file path=xl/sharedStrings.xml><?xml version="1.0" encoding="utf-8"?>
<sst xmlns="http://schemas.openxmlformats.org/spreadsheetml/2006/main" count="107" uniqueCount="29">
  <si>
    <t>Freelancer Name:</t>
  </si>
  <si>
    <t>Month:</t>
  </si>
  <si>
    <t>Employer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</si>
  <si>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</si>
  <si>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</si>
  <si>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</si>
  <si>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</si>
  <si>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</si>
  <si>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</si>
  <si>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</si>
  <si>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</si>
  <si>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</si>
  <si>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</si>
  <si>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</si>
  <si>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</si>
  <si>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</si>
  <si>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</si>
  <si>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</si>
  <si>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</si>
  <si>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Freelancer Signature:</t>
  </si>
  <si>
    <t>Employer Signature:</t>
  </si>
  <si>
    <t>Brought to you by TimeDoctor.com</t>
  </si>
  <si>
    <t>Time Doctor</t>
  </si>
  <si>
    <t>Employee Name:</t>
  </si>
  <si>
    <t>John Doe</t>
  </si>
  <si>
    <t>Manager Name:</t>
  </si>
  <si>
    <t>Jane Doe</t>
  </si>
  <si>
    <t>Employee Signature:</t>
  </si>
  <si>
    <t>Manager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</si>
</sst>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&quot; &quot;yyyy"/>
    <numFmt numFmtId="165" formatCode="&quot;$&quot;#,##0.00"/>
    <numFmt numFmtId="166" formatCode="M/d/yyyy"/>
    <numFmt numFmtId="167" formatCode="[h]:mm"/>
    <numFmt numFmtId="168" formatCode="h:mm am/pm"/>
    <numFmt numFmtId="169" formatCode="h:mm:ss am/pm"/>
  </numFmts>
  <fonts count="10">
    <font>
      <sz val="10.0"/>
      <color rgb="FF000000"/>
      <name val="Arial"/>
    </font>
    <font>
      <name val="Verdana"/>
    </font>
    <font>
      <b/>
      <sz val="14.0"/>
      <name val="Verdana"/>
    </font>
    <font>
      <b/>
      <sz val="11.0"/>
      <name val="Verdana"/>
    </font>
    <font>
      <sz val="11.0"/>
      <name val="Verdana"/>
    </font>
    <font>
      <b/>
      <name val="Verdana"/>
    </font>
    <font/>
    <font>
      <b/>
      <sz val="12.0"/>
      <name val="Verdana"/>
    </font>
    <font>
      <b/>
      <sz val="10.0"/>
      <name val="Verdana"/>
    </font>
    <font>
      <sz val="9.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3" fontId="2" numFmtId="0" xfId="0" applyAlignment="1" applyFill="1" applyFont="1">
      <alignment horizontal="center" readingOrder="0"/>
    </xf>
    <xf borderId="0" fillId="2" fontId="3" numFmtId="0" xfId="0" applyAlignment="1" applyFont="1">
      <alignment horizontal="left" readingOrder="0"/>
    </xf>
    <xf borderId="0" fillId="2" fontId="4" numFmtId="0" xfId="0" applyAlignment="1" applyFont="1">
      <alignment horizontal="left" readingOrder="0"/>
    </xf>
    <xf borderId="0" fillId="2" fontId="4" numFmtId="0" xfId="0" applyFont="1"/>
    <xf borderId="0" fillId="2" fontId="3" numFmtId="0" xfId="0" applyAlignment="1" applyFont="1">
      <alignment horizontal="right" readingOrder="0"/>
    </xf>
    <xf borderId="0" fillId="0" fontId="4" numFmtId="164" xfId="0" applyAlignment="1" applyFont="1" applyNumberFormat="1">
      <alignment readingOrder="0"/>
    </xf>
    <xf borderId="0" fillId="4" fontId="4" numFmtId="165" xfId="0" applyAlignment="1" applyFill="1" applyFont="1" applyNumberFormat="1">
      <alignment horizontal="right" readingOrder="0"/>
    </xf>
    <xf borderId="0" fillId="2" fontId="1" numFmtId="0" xfId="0" applyAlignment="1" applyFont="1">
      <alignment horizontal="center"/>
    </xf>
    <xf borderId="1" fillId="5" fontId="5" numFmtId="0" xfId="0" applyAlignment="1" applyBorder="1" applyFill="1" applyFont="1">
      <alignment horizontal="center" readingOrder="0" vertical="center"/>
    </xf>
    <xf borderId="2" fillId="0" fontId="6" numFmtId="0" xfId="0" applyBorder="1" applyFont="1"/>
    <xf borderId="1" fillId="2" fontId="1" numFmtId="166" xfId="0" applyAlignment="1" applyBorder="1" applyFont="1" applyNumberFormat="1">
      <alignment horizontal="center" readingOrder="0" vertical="center"/>
    </xf>
    <xf borderId="1" fillId="2" fontId="1" numFmtId="167" xfId="0" applyAlignment="1" applyBorder="1" applyFont="1" applyNumberFormat="1">
      <alignment horizontal="center" vertical="center"/>
    </xf>
    <xf borderId="1" fillId="2" fontId="1" numFmtId="165" xfId="0" applyAlignment="1" applyBorder="1" applyFont="1" applyNumberFormat="1">
      <alignment horizontal="center" vertical="center"/>
    </xf>
    <xf borderId="0" fillId="2" fontId="5" numFmtId="0" xfId="0" applyAlignment="1" applyFont="1">
      <alignment horizontal="right" readingOrder="0" vertical="center"/>
    </xf>
    <xf borderId="0" fillId="5" fontId="5" numFmtId="167" xfId="0" applyAlignment="1" applyFont="1" applyNumberFormat="1">
      <alignment horizontal="center" vertical="center"/>
    </xf>
    <xf borderId="0" fillId="4" fontId="5" numFmtId="165" xfId="0" applyAlignment="1" applyFont="1" applyNumberFormat="1">
      <alignment horizontal="center" vertical="center"/>
    </xf>
    <xf borderId="0" fillId="2" fontId="7" numFmtId="0" xfId="0" applyAlignment="1" applyFont="1">
      <alignment readingOrder="0"/>
    </xf>
    <xf borderId="0" fillId="2" fontId="1" numFmtId="0" xfId="0" applyAlignment="1" applyFont="1">
      <alignment readingOrder="0" vertical="center"/>
    </xf>
    <xf borderId="3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4" fillId="6" fontId="5" numFmtId="0" xfId="0" applyAlignment="1" applyBorder="1" applyFill="1" applyFon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0" fillId="2" fontId="1" numFmtId="0" xfId="0" applyAlignment="1" applyFont="1">
      <alignment vertical="center"/>
    </xf>
    <xf borderId="3" fillId="0" fontId="1" numFmtId="166" xfId="0" applyAlignment="1" applyBorder="1" applyFont="1" applyNumberForma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3" fillId="0" fontId="1" numFmtId="168" xfId="0" applyAlignment="1" applyBorder="1" applyFont="1" applyNumberFormat="1">
      <alignment horizontal="center" readingOrder="0" vertical="center"/>
    </xf>
    <xf borderId="1" fillId="0" fontId="1" numFmtId="168" xfId="0" applyAlignment="1" applyBorder="1" applyFont="1" applyNumberFormat="1">
      <alignment horizontal="center" readingOrder="0" vertical="center"/>
    </xf>
    <xf borderId="5" fillId="6" fontId="1" numFmtId="169" xfId="0" applyAlignment="1" applyBorder="1" applyFont="1" applyNumberFormat="1">
      <alignment horizontal="center" readingOrder="0" vertical="center"/>
    </xf>
    <xf borderId="2" fillId="0" fontId="1" numFmtId="168" xfId="0" applyAlignment="1" applyBorder="1" applyFont="1" applyNumberFormat="1">
      <alignment horizontal="center" readingOrder="0" vertical="center"/>
    </xf>
    <xf borderId="3" fillId="0" fontId="1" numFmtId="167" xfId="0" applyAlignment="1" applyBorder="1" applyFont="1" applyNumberFormat="1">
      <alignment horizontal="center" vertical="center"/>
    </xf>
    <xf borderId="5" fillId="6" fontId="1" numFmtId="169" xfId="0" applyAlignment="1" applyBorder="1" applyFont="1" applyNumberFormat="1">
      <alignment horizontal="center" vertical="center"/>
    </xf>
    <xf borderId="3" fillId="0" fontId="1" numFmtId="168" xfId="0" applyAlignment="1" applyBorder="1" applyFont="1" applyNumberFormat="1">
      <alignment horizontal="center" vertical="center"/>
    </xf>
    <xf borderId="1" fillId="0" fontId="1" numFmtId="168" xfId="0" applyAlignment="1" applyBorder="1" applyFont="1" applyNumberFormat="1">
      <alignment horizontal="center" vertical="center"/>
    </xf>
    <xf borderId="6" fillId="6" fontId="1" numFmtId="169" xfId="0" applyAlignment="1" applyBorder="1" applyFont="1" applyNumberFormat="1">
      <alignment horizontal="center" vertical="center"/>
    </xf>
    <xf borderId="2" fillId="0" fontId="1" numFmtId="168" xfId="0" applyAlignment="1" applyBorder="1" applyFont="1" applyNumberFormat="1">
      <alignment horizontal="center" vertical="center"/>
    </xf>
    <xf borderId="0" fillId="2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horizontal="right" readingOrder="0" vertical="center"/>
    </xf>
    <xf borderId="0" fillId="2" fontId="5" numFmtId="167" xfId="0" applyAlignment="1" applyFont="1" applyNumberFormat="1">
      <alignment horizontal="center" vertical="center"/>
    </xf>
    <xf borderId="3" fillId="0" fontId="1" numFmtId="166" xfId="0" applyAlignment="1" applyBorder="1" applyFont="1" applyNumberFormat="1">
      <alignment horizontal="center" vertical="center"/>
    </xf>
    <xf borderId="6" fillId="0" fontId="1" numFmtId="166" xfId="0" applyAlignment="1" applyBorder="1" applyFont="1" applyNumberFormat="1">
      <alignment horizontal="center" vertical="center"/>
    </xf>
    <xf borderId="0" fillId="2" fontId="5" numFmtId="0" xfId="0" applyAlignment="1" applyFont="1">
      <alignment readingOrder="0" vertical="center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vertical="bottom"/>
    </xf>
    <xf borderId="0" fillId="0" fontId="1" numFmtId="0" xfId="0" applyAlignment="1" applyFont="1">
      <alignment vertical="center"/>
    </xf>
    <xf borderId="0" fillId="2" fontId="8" numFmtId="0" xfId="0" applyAlignment="1" applyFont="1">
      <alignment readingOrder="0"/>
    </xf>
    <xf borderId="7" fillId="2" fontId="1" numFmtId="0" xfId="0" applyBorder="1" applyFont="1"/>
    <xf borderId="7" fillId="0" fontId="6" numFmtId="0" xfId="0" applyBorder="1" applyFont="1"/>
    <xf borderId="0" fillId="0" fontId="1" numFmtId="0" xfId="0" applyAlignment="1" applyFont="1">
      <alignment readingOrder="0" vertical="bottom"/>
    </xf>
    <xf borderId="0" fillId="0" fontId="1" numFmtId="165" xfId="0" applyAlignment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vertical="bottom"/>
    </xf>
    <xf borderId="0" fillId="0" fontId="1" numFmtId="0" xfId="0" applyFont="1"/>
    <xf borderId="0" fillId="2" fontId="9" numFmtId="0" xfId="0" applyAlignment="1" applyFont="1">
      <alignment readingOrder="0"/>
    </xf>
    <xf borderId="0" fillId="2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0</v>
      </c>
      <c r="D4" s="5"/>
      <c r="G4" s="6"/>
      <c r="H4" s="7" t="s">
        <v>1</v>
      </c>
      <c r="I4" s="8">
        <f>TODAY()</f>
        <v>44084</v>
      </c>
      <c r="J4" s="1"/>
    </row>
    <row r="5" ht="22.5" customHeight="1">
      <c r="A5" s="2"/>
      <c r="B5" s="4" t="s">
        <v>2</v>
      </c>
      <c r="D5" s="5"/>
      <c r="G5" s="6"/>
      <c r="H5" s="7" t="s">
        <v>3</v>
      </c>
      <c r="I5" s="9">
        <v>0.0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10"/>
      <c r="B8" s="11" t="s">
        <v>4</v>
      </c>
      <c r="C8" s="12"/>
      <c r="D8" s="11" t="s">
        <v>5</v>
      </c>
      <c r="E8" s="12"/>
      <c r="F8" s="11" t="s">
        <v>6</v>
      </c>
      <c r="G8" s="12"/>
      <c r="H8" s="10"/>
      <c r="I8" s="10"/>
      <c r="J8" s="10"/>
    </row>
    <row r="9" ht="24.75" customHeight="1">
      <c r="A9" s="1"/>
      <c r="B9" s="13">
        <f>DATE(YEAR(I4),MONTH(I4),1+0*7)-WEEKDAY(DATE(YEAR(I4),MONTH(I4),8-2))</f>
        <v>44074</v>
      </c>
      <c r="C9" s="12"/>
      <c r="D9" s="14">
        <f>I28</f>
        <v>0</v>
      </c>
      <c r="E9" s="12"/>
      <c r="F9" s="15">
        <f>(D9*24)*I5</f>
        <v>0</v>
      </c>
      <c r="G9" s="12"/>
      <c r="H9" s="1"/>
      <c r="I9" s="1"/>
      <c r="J9" s="1"/>
    </row>
    <row r="10" ht="24.75" customHeight="1">
      <c r="A10" s="1"/>
      <c r="B10" s="13">
        <f>DATE(YEAR(I4),MONTH(I4),1+1*7)-WEEKDAY(DATE(YEAR(I4),MONTH(I4),8-2))</f>
        <v>44081</v>
      </c>
      <c r="C10" s="12"/>
      <c r="D10" s="14">
        <f>I38</f>
        <v>0</v>
      </c>
      <c r="E10" s="12"/>
      <c r="F10" s="15">
        <f>(D10*24)*I5</f>
        <v>0</v>
      </c>
      <c r="G10" s="12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44088</v>
      </c>
      <c r="C11" s="12"/>
      <c r="D11" s="14">
        <f>I48</f>
        <v>0</v>
      </c>
      <c r="E11" s="12"/>
      <c r="F11" s="15">
        <f>(D11*24)*I5</f>
        <v>0</v>
      </c>
      <c r="G11" s="12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44095</v>
      </c>
      <c r="C12" s="12"/>
      <c r="D12" s="14">
        <f>I58</f>
        <v>0</v>
      </c>
      <c r="E12" s="12"/>
      <c r="F12" s="15">
        <f>(D12*24)*I5</f>
        <v>0</v>
      </c>
      <c r="G12" s="12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44102</v>
      </c>
      <c r="C13" s="12"/>
      <c r="D13" s="14">
        <f>I68</f>
        <v>0</v>
      </c>
      <c r="E13" s="12"/>
      <c r="F13" s="15">
        <f>(D13*24)*I5</f>
        <v>0</v>
      </c>
      <c r="G13" s="12"/>
      <c r="H13" s="1"/>
      <c r="I13" s="1"/>
      <c r="J13" s="1"/>
    </row>
    <row r="14" ht="24.0" customHeight="1">
      <c r="A14" s="1"/>
      <c r="B14" s="16" t="s">
        <v>7</v>
      </c>
      <c r="D14" s="17">
        <f>SUM(D9:E13)</f>
        <v>0</v>
      </c>
      <c r="F14" s="18">
        <f>SUM(F9:G13)</f>
        <v>0</v>
      </c>
      <c r="H14" s="1"/>
      <c r="I14" s="1"/>
      <c r="J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</row>
    <row r="18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5"/>
    </row>
    <row r="21" ht="24.0" customHeight="1">
      <c r="A21" s="25"/>
      <c r="B21" s="26">
        <f>B9</f>
        <v>44074</v>
      </c>
      <c r="C21" s="27" t="str">
        <f t="shared" ref="C21:C27" si="1">CHOOSE( weekday(B21), "Sunday", "Monday", "Tuesday", "Wednesday", "Thursday", "Friday", "Saturday")</f>
        <v>Monday</v>
      </c>
      <c r="D21" s="28"/>
      <c r="E21" s="29"/>
      <c r="F21" s="30"/>
      <c r="G21" s="31"/>
      <c r="H21" s="28"/>
      <c r="I21" s="32">
        <f t="shared" ref="I21:I27" si="2">(E21-D21)+(H21-G21)</f>
        <v>0</v>
      </c>
      <c r="J21" s="25"/>
    </row>
    <row r="22" ht="21.75" customHeight="1">
      <c r="A22" s="25"/>
      <c r="B22" s="26">
        <f t="shared" ref="B22:B27" si="3">B21+1</f>
        <v>44075</v>
      </c>
      <c r="C22" s="27" t="str">
        <f t="shared" si="1"/>
        <v>Tuesday</v>
      </c>
      <c r="D22" s="28"/>
      <c r="E22" s="29"/>
      <c r="F22" s="30"/>
      <c r="G22" s="31"/>
      <c r="H22" s="28"/>
      <c r="I22" s="32">
        <f t="shared" si="2"/>
        <v>0</v>
      </c>
      <c r="J22" s="25"/>
    </row>
    <row r="23" ht="21.75" customHeight="1">
      <c r="A23" s="25"/>
      <c r="B23" s="26">
        <f t="shared" si="3"/>
        <v>44076</v>
      </c>
      <c r="C23" s="27" t="str">
        <f t="shared" si="1"/>
        <v>Wednesday</v>
      </c>
      <c r="D23" s="28"/>
      <c r="E23" s="29"/>
      <c r="F23" s="30"/>
      <c r="G23" s="31"/>
      <c r="H23" s="28"/>
      <c r="I23" s="32">
        <f t="shared" si="2"/>
        <v>0</v>
      </c>
      <c r="J23" s="25"/>
    </row>
    <row r="24" ht="21.75" customHeight="1">
      <c r="A24" s="25"/>
      <c r="B24" s="26">
        <f t="shared" si="3"/>
        <v>44077</v>
      </c>
      <c r="C24" s="27" t="str">
        <f t="shared" si="1"/>
        <v>Thursday</v>
      </c>
      <c r="D24" s="28"/>
      <c r="E24" s="29"/>
      <c r="F24" s="33"/>
      <c r="G24" s="31"/>
      <c r="H24" s="28"/>
      <c r="I24" s="32">
        <f t="shared" si="2"/>
        <v>0</v>
      </c>
      <c r="J24" s="25"/>
    </row>
    <row r="25" ht="21.75" customHeight="1">
      <c r="A25" s="25"/>
      <c r="B25" s="26">
        <f t="shared" si="3"/>
        <v>44078</v>
      </c>
      <c r="C25" s="27" t="str">
        <f t="shared" si="1"/>
        <v>Friday</v>
      </c>
      <c r="D25" s="28"/>
      <c r="E25" s="29"/>
      <c r="F25" s="33"/>
      <c r="G25" s="31"/>
      <c r="H25" s="28"/>
      <c r="I25" s="32">
        <f t="shared" si="2"/>
        <v>0</v>
      </c>
      <c r="J25" s="25"/>
    </row>
    <row r="26" ht="21.75" customHeight="1">
      <c r="A26" s="25"/>
      <c r="B26" s="26">
        <f t="shared" si="3"/>
        <v>44079</v>
      </c>
      <c r="C26" s="27" t="str">
        <f t="shared" si="1"/>
        <v>Saturday</v>
      </c>
      <c r="D26" s="34"/>
      <c r="E26" s="35"/>
      <c r="F26" s="33"/>
      <c r="G26" s="31"/>
      <c r="H26" s="28"/>
      <c r="I26" s="32">
        <f t="shared" si="2"/>
        <v>0</v>
      </c>
      <c r="J26" s="25"/>
    </row>
    <row r="27" ht="21.75" customHeight="1">
      <c r="A27" s="25"/>
      <c r="B27" s="26">
        <f t="shared" si="3"/>
        <v>44080</v>
      </c>
      <c r="C27" s="27" t="str">
        <f t="shared" si="1"/>
        <v>Sunday</v>
      </c>
      <c r="D27" s="34"/>
      <c r="E27" s="35"/>
      <c r="F27" s="36"/>
      <c r="G27" s="37"/>
      <c r="H27" s="34"/>
      <c r="I27" s="32">
        <f t="shared" si="2"/>
        <v>0</v>
      </c>
      <c r="J27" s="25"/>
    </row>
    <row r="28" ht="21.75" customHeight="1">
      <c r="A28" s="25"/>
      <c r="B28" s="38"/>
      <c r="C28" s="38"/>
      <c r="D28" s="39"/>
      <c r="E28" s="39"/>
      <c r="F28" s="39"/>
      <c r="G28" s="39"/>
      <c r="H28" s="40" t="s">
        <v>14</v>
      </c>
      <c r="I28" s="41">
        <f>SUM(I21:I27)</f>
        <v>0</v>
      </c>
      <c r="J28" s="25"/>
    </row>
    <row r="29" ht="13.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5"/>
    </row>
    <row r="31" ht="24.0" customHeight="1">
      <c r="A31" s="25"/>
      <c r="B31" s="26">
        <f>B10</f>
        <v>44081</v>
      </c>
      <c r="C31" s="27" t="str">
        <f t="shared" ref="C31:C37" si="4">CHOOSE( weekday(B31), "Sunday", "Monday", "Tuesday", "Wednesday", "Thursday", "Friday", "Saturday")</f>
        <v>Monday</v>
      </c>
      <c r="D31" s="28"/>
      <c r="E31" s="29"/>
      <c r="F31" s="30"/>
      <c r="G31" s="31"/>
      <c r="H31" s="28"/>
      <c r="I31" s="32">
        <f t="shared" ref="I31:I37" si="5">(E31-D31)+(H31-G31)</f>
        <v>0</v>
      </c>
      <c r="J31" s="25"/>
    </row>
    <row r="32" ht="21.75" customHeight="1">
      <c r="A32" s="25"/>
      <c r="B32" s="26">
        <f t="shared" ref="B32:B37" si="6">B31+1</f>
        <v>44082</v>
      </c>
      <c r="C32" s="27" t="str">
        <f t="shared" si="4"/>
        <v>Tuesday</v>
      </c>
      <c r="D32" s="28"/>
      <c r="E32" s="29"/>
      <c r="F32" s="30"/>
      <c r="G32" s="31"/>
      <c r="H32" s="28"/>
      <c r="I32" s="32">
        <f t="shared" si="5"/>
        <v>0</v>
      </c>
      <c r="J32" s="25"/>
    </row>
    <row r="33" ht="21.75" customHeight="1">
      <c r="A33" s="25"/>
      <c r="B33" s="26">
        <f t="shared" si="6"/>
        <v>44083</v>
      </c>
      <c r="C33" s="27" t="str">
        <f t="shared" si="4"/>
        <v>Wednesday</v>
      </c>
      <c r="D33" s="28"/>
      <c r="E33" s="29"/>
      <c r="F33" s="30"/>
      <c r="G33" s="31"/>
      <c r="H33" s="28"/>
      <c r="I33" s="32">
        <f t="shared" si="5"/>
        <v>0</v>
      </c>
      <c r="J33" s="25"/>
    </row>
    <row r="34" ht="21.75" customHeight="1">
      <c r="A34" s="25"/>
      <c r="B34" s="26">
        <f t="shared" si="6"/>
        <v>44084</v>
      </c>
      <c r="C34" s="27" t="str">
        <f t="shared" si="4"/>
        <v>Thursday</v>
      </c>
      <c r="D34" s="28"/>
      <c r="E34" s="29"/>
      <c r="F34" s="33"/>
      <c r="G34" s="31"/>
      <c r="H34" s="28"/>
      <c r="I34" s="32">
        <f t="shared" si="5"/>
        <v>0</v>
      </c>
      <c r="J34" s="25"/>
    </row>
    <row r="35" ht="21.75" customHeight="1">
      <c r="A35" s="25"/>
      <c r="B35" s="26">
        <f t="shared" si="6"/>
        <v>44085</v>
      </c>
      <c r="C35" s="27" t="str">
        <f t="shared" si="4"/>
        <v>Friday</v>
      </c>
      <c r="D35" s="28"/>
      <c r="E35" s="29"/>
      <c r="F35" s="33"/>
      <c r="G35" s="31"/>
      <c r="H35" s="28"/>
      <c r="I35" s="32">
        <f t="shared" si="5"/>
        <v>0</v>
      </c>
      <c r="J35" s="25"/>
    </row>
    <row r="36" ht="21.75" customHeight="1">
      <c r="A36" s="25"/>
      <c r="B36" s="26">
        <f t="shared" si="6"/>
        <v>44086</v>
      </c>
      <c r="C36" s="27" t="str">
        <f t="shared" si="4"/>
        <v>Saturday</v>
      </c>
      <c r="D36" s="28"/>
      <c r="E36" s="29"/>
      <c r="F36" s="33"/>
      <c r="G36" s="37"/>
      <c r="H36" s="34"/>
      <c r="I36" s="32">
        <f t="shared" si="5"/>
        <v>0</v>
      </c>
      <c r="J36" s="25"/>
    </row>
    <row r="37" ht="21.75" customHeight="1">
      <c r="A37" s="25"/>
      <c r="B37" s="26">
        <f t="shared" si="6"/>
        <v>44087</v>
      </c>
      <c r="C37" s="27" t="str">
        <f t="shared" si="4"/>
        <v>Sunday</v>
      </c>
      <c r="D37" s="34"/>
      <c r="E37" s="35"/>
      <c r="F37" s="36"/>
      <c r="G37" s="37"/>
      <c r="H37" s="34"/>
      <c r="I37" s="32">
        <f t="shared" si="5"/>
        <v>0</v>
      </c>
      <c r="J37" s="25"/>
    </row>
    <row r="38" ht="21.75" customHeight="1">
      <c r="A38" s="25"/>
      <c r="B38" s="38"/>
      <c r="C38" s="38"/>
      <c r="D38" s="39"/>
      <c r="E38" s="39"/>
      <c r="F38" s="39"/>
      <c r="G38" s="39"/>
      <c r="H38" s="40" t="s">
        <v>15</v>
      </c>
      <c r="I38" s="41">
        <f>SUM(I31:I37)</f>
        <v>0</v>
      </c>
      <c r="J38" s="25"/>
    </row>
    <row r="39" ht="13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5"/>
    </row>
    <row r="41" ht="24.0" customHeight="1">
      <c r="A41" s="25"/>
      <c r="B41" s="26">
        <f>B11</f>
        <v>44088</v>
      </c>
      <c r="C41" s="27" t="str">
        <f t="shared" ref="C41:C47" si="7">CHOOSE( weekday(B41), "Sunday", "Monday", "Tuesday", "Wednesday", "Thursday", "Friday", "Saturday")</f>
        <v>Monday</v>
      </c>
      <c r="D41" s="28"/>
      <c r="E41" s="29"/>
      <c r="F41" s="30"/>
      <c r="G41" s="31"/>
      <c r="H41" s="28"/>
      <c r="I41" s="32">
        <f t="shared" ref="I41:I47" si="8">(E41-D41)+(H41-G41)</f>
        <v>0</v>
      </c>
      <c r="J41" s="25"/>
    </row>
    <row r="42" ht="21.75" customHeight="1">
      <c r="A42" s="25"/>
      <c r="B42" s="26">
        <f t="shared" ref="B42:B47" si="9">B41+1</f>
        <v>44089</v>
      </c>
      <c r="C42" s="27" t="str">
        <f t="shared" si="7"/>
        <v>Tuesday</v>
      </c>
      <c r="D42" s="28"/>
      <c r="E42" s="29"/>
      <c r="F42" s="30"/>
      <c r="G42" s="31"/>
      <c r="H42" s="28"/>
      <c r="I42" s="32">
        <f t="shared" si="8"/>
        <v>0</v>
      </c>
      <c r="J42" s="25"/>
    </row>
    <row r="43" ht="21.75" customHeight="1">
      <c r="A43" s="25"/>
      <c r="B43" s="26">
        <f t="shared" si="9"/>
        <v>44090</v>
      </c>
      <c r="C43" s="27" t="str">
        <f t="shared" si="7"/>
        <v>Wednesday</v>
      </c>
      <c r="D43" s="28"/>
      <c r="E43" s="29"/>
      <c r="F43" s="30"/>
      <c r="G43" s="31"/>
      <c r="H43" s="28"/>
      <c r="I43" s="32">
        <f t="shared" si="8"/>
        <v>0</v>
      </c>
      <c r="J43" s="25"/>
    </row>
    <row r="44" ht="21.75" customHeight="1">
      <c r="A44" s="25"/>
      <c r="B44" s="26">
        <f t="shared" si="9"/>
        <v>44091</v>
      </c>
      <c r="C44" s="27" t="str">
        <f t="shared" si="7"/>
        <v>Thursday</v>
      </c>
      <c r="D44" s="28"/>
      <c r="E44" s="29"/>
      <c r="F44" s="33"/>
      <c r="G44" s="31"/>
      <c r="H44" s="28"/>
      <c r="I44" s="32">
        <f t="shared" si="8"/>
        <v>0</v>
      </c>
      <c r="J44" s="25"/>
    </row>
    <row r="45" ht="21.75" customHeight="1">
      <c r="A45" s="25"/>
      <c r="B45" s="26">
        <f t="shared" si="9"/>
        <v>44092</v>
      </c>
      <c r="C45" s="27" t="str">
        <f t="shared" si="7"/>
        <v>Friday</v>
      </c>
      <c r="D45" s="28"/>
      <c r="E45" s="29"/>
      <c r="F45" s="33"/>
      <c r="G45" s="31"/>
      <c r="H45" s="28"/>
      <c r="I45" s="32">
        <f t="shared" si="8"/>
        <v>0</v>
      </c>
      <c r="J45" s="25"/>
    </row>
    <row r="46" ht="21.75" customHeight="1">
      <c r="A46" s="25"/>
      <c r="B46" s="26">
        <f t="shared" si="9"/>
        <v>44093</v>
      </c>
      <c r="C46" s="27" t="str">
        <f t="shared" si="7"/>
        <v>Saturday</v>
      </c>
      <c r="D46" s="34"/>
      <c r="E46" s="35"/>
      <c r="F46" s="33"/>
      <c r="G46" s="37"/>
      <c r="H46" s="34"/>
      <c r="I46" s="32">
        <f t="shared" si="8"/>
        <v>0</v>
      </c>
      <c r="J46" s="25"/>
    </row>
    <row r="47" ht="21.75" customHeight="1">
      <c r="A47" s="25"/>
      <c r="B47" s="26">
        <f t="shared" si="9"/>
        <v>44094</v>
      </c>
      <c r="C47" s="27" t="str">
        <f t="shared" si="7"/>
        <v>Sunday</v>
      </c>
      <c r="D47" s="34"/>
      <c r="E47" s="35"/>
      <c r="F47" s="36"/>
      <c r="G47" s="37"/>
      <c r="H47" s="34"/>
      <c r="I47" s="32">
        <f t="shared" si="8"/>
        <v>0</v>
      </c>
      <c r="J47" s="25"/>
    </row>
    <row r="48" ht="21.75" customHeight="1">
      <c r="A48" s="25"/>
      <c r="B48" s="38"/>
      <c r="C48" s="38"/>
      <c r="D48" s="39"/>
      <c r="E48" s="39"/>
      <c r="F48" s="39"/>
      <c r="G48" s="39"/>
      <c r="H48" s="40" t="s">
        <v>16</v>
      </c>
      <c r="I48" s="41">
        <f>SUM(I41:I47)</f>
        <v>0</v>
      </c>
      <c r="J48" s="25"/>
    </row>
    <row r="49" ht="13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5"/>
    </row>
    <row r="51" ht="24.0" customHeight="1">
      <c r="A51" s="25"/>
      <c r="B51" s="42">
        <f>B12</f>
        <v>44095</v>
      </c>
      <c r="C51" s="27" t="str">
        <f t="shared" ref="C51:C57" si="10">CHOOSE( weekday(B41), "Sunday", "Monday", "Tuesday", "Wednesday", "Thursday", "Friday", "Saturday")</f>
        <v>Monday</v>
      </c>
      <c r="D51" s="28"/>
      <c r="E51" s="29"/>
      <c r="F51" s="30"/>
      <c r="G51" s="31"/>
      <c r="H51" s="28"/>
      <c r="I51" s="32">
        <f t="shared" ref="I51:I57" si="11">(E51-D51)+(H51-G51)</f>
        <v>0</v>
      </c>
      <c r="J51" s="25"/>
    </row>
    <row r="52" ht="21.75" customHeight="1">
      <c r="A52" s="25"/>
      <c r="B52" s="43">
        <f t="shared" ref="B52:B57" si="12">B51+1</f>
        <v>44096</v>
      </c>
      <c r="C52" s="27" t="str">
        <f t="shared" si="10"/>
        <v>Tuesday</v>
      </c>
      <c r="D52" s="28"/>
      <c r="E52" s="29"/>
      <c r="F52" s="30"/>
      <c r="G52" s="31"/>
      <c r="H52" s="28"/>
      <c r="I52" s="32">
        <f t="shared" si="11"/>
        <v>0</v>
      </c>
      <c r="J52" s="25"/>
    </row>
    <row r="53" ht="21.75" customHeight="1">
      <c r="A53" s="25"/>
      <c r="B53" s="43">
        <f t="shared" si="12"/>
        <v>44097</v>
      </c>
      <c r="C53" s="27" t="str">
        <f t="shared" si="10"/>
        <v>Wednesday</v>
      </c>
      <c r="D53" s="28"/>
      <c r="E53" s="29"/>
      <c r="F53" s="30"/>
      <c r="G53" s="31"/>
      <c r="H53" s="28"/>
      <c r="I53" s="32">
        <f t="shared" si="11"/>
        <v>0</v>
      </c>
      <c r="J53" s="25"/>
    </row>
    <row r="54" ht="21.75" customHeight="1">
      <c r="A54" s="25"/>
      <c r="B54" s="43">
        <f t="shared" si="12"/>
        <v>44098</v>
      </c>
      <c r="C54" s="27" t="str">
        <f t="shared" si="10"/>
        <v>Thursday</v>
      </c>
      <c r="D54" s="28"/>
      <c r="E54" s="29"/>
      <c r="F54" s="33"/>
      <c r="G54" s="31"/>
      <c r="H54" s="28"/>
      <c r="I54" s="32">
        <f t="shared" si="11"/>
        <v>0</v>
      </c>
      <c r="J54" s="25"/>
    </row>
    <row r="55" ht="21.75" customHeight="1">
      <c r="A55" s="25"/>
      <c r="B55" s="43">
        <f t="shared" si="12"/>
        <v>44099</v>
      </c>
      <c r="C55" s="27" t="str">
        <f t="shared" si="10"/>
        <v>Friday</v>
      </c>
      <c r="D55" s="28"/>
      <c r="E55" s="29"/>
      <c r="F55" s="33"/>
      <c r="G55" s="31"/>
      <c r="H55" s="28"/>
      <c r="I55" s="32">
        <f t="shared" si="11"/>
        <v>0</v>
      </c>
      <c r="J55" s="25"/>
    </row>
    <row r="56" ht="21.75" customHeight="1">
      <c r="A56" s="25"/>
      <c r="B56" s="43">
        <f t="shared" si="12"/>
        <v>44100</v>
      </c>
      <c r="C56" s="27" t="str">
        <f t="shared" si="10"/>
        <v>Saturday</v>
      </c>
      <c r="D56" s="34"/>
      <c r="E56" s="35"/>
      <c r="F56" s="33"/>
      <c r="G56" s="37"/>
      <c r="H56" s="34"/>
      <c r="I56" s="32">
        <f t="shared" si="11"/>
        <v>0</v>
      </c>
      <c r="J56" s="25"/>
    </row>
    <row r="57" ht="21.75" customHeight="1">
      <c r="A57" s="25"/>
      <c r="B57" s="43">
        <f t="shared" si="12"/>
        <v>44101</v>
      </c>
      <c r="C57" s="27" t="str">
        <f t="shared" si="10"/>
        <v>Sunday</v>
      </c>
      <c r="D57" s="34"/>
      <c r="E57" s="35"/>
      <c r="F57" s="36"/>
      <c r="G57" s="37"/>
      <c r="H57" s="34"/>
      <c r="I57" s="32">
        <f t="shared" si="11"/>
        <v>0</v>
      </c>
      <c r="J57" s="25"/>
    </row>
    <row r="58" ht="21.75" customHeight="1">
      <c r="A58" s="25"/>
      <c r="B58" s="38"/>
      <c r="C58" s="38"/>
      <c r="D58" s="39"/>
      <c r="E58" s="39"/>
      <c r="F58" s="39"/>
      <c r="G58" s="39"/>
      <c r="H58" s="40" t="s">
        <v>17</v>
      </c>
      <c r="I58" s="41">
        <f>SUM(I51:I57)</f>
        <v>0</v>
      </c>
      <c r="J58" s="25"/>
    </row>
    <row r="59" ht="13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5"/>
    </row>
    <row r="61" ht="24.0" customHeight="1">
      <c r="A61" s="25"/>
      <c r="B61" s="42">
        <f>B13</f>
        <v>44102</v>
      </c>
      <c r="C61" s="27" t="str">
        <f t="shared" ref="C61:C67" si="13">CHOOSE( weekday(B61), "Sunday", "Monday", "Tuesday", "Wednesday", "Thursday", "Friday", "Saturday")</f>
        <v>Monday</v>
      </c>
      <c r="D61" s="28"/>
      <c r="E61" s="29"/>
      <c r="F61" s="30"/>
      <c r="G61" s="31"/>
      <c r="H61" s="28"/>
      <c r="I61" s="32">
        <f t="shared" ref="I61:I67" si="14">(E61-D61)+(H61-G61)</f>
        <v>0</v>
      </c>
      <c r="J61" s="25"/>
    </row>
    <row r="62" ht="21.75" customHeight="1">
      <c r="A62" s="25"/>
      <c r="B62" s="43">
        <f t="shared" ref="B62:B67" si="15">B61+1</f>
        <v>44103</v>
      </c>
      <c r="C62" s="27" t="str">
        <f t="shared" si="13"/>
        <v>Tuesday</v>
      </c>
      <c r="D62" s="28"/>
      <c r="E62" s="29"/>
      <c r="F62" s="30"/>
      <c r="G62" s="31"/>
      <c r="H62" s="28"/>
      <c r="I62" s="32">
        <f t="shared" si="14"/>
        <v>0</v>
      </c>
      <c r="J62" s="25"/>
    </row>
    <row r="63" ht="21.75" customHeight="1">
      <c r="A63" s="25"/>
      <c r="B63" s="43">
        <f t="shared" si="15"/>
        <v>44104</v>
      </c>
      <c r="C63" s="27" t="str">
        <f t="shared" si="13"/>
        <v>Wednesday</v>
      </c>
      <c r="D63" s="28"/>
      <c r="E63" s="29"/>
      <c r="F63" s="30"/>
      <c r="G63" s="31"/>
      <c r="H63" s="28"/>
      <c r="I63" s="32">
        <f t="shared" si="14"/>
        <v>0</v>
      </c>
      <c r="J63" s="25"/>
    </row>
    <row r="64" ht="21.75" customHeight="1">
      <c r="A64" s="25"/>
      <c r="B64" s="43">
        <f t="shared" si="15"/>
        <v>44105</v>
      </c>
      <c r="C64" s="27" t="str">
        <f t="shared" si="13"/>
        <v>Thursday</v>
      </c>
      <c r="D64" s="34"/>
      <c r="E64" s="35"/>
      <c r="F64" s="33"/>
      <c r="G64" s="37"/>
      <c r="H64" s="34"/>
      <c r="I64" s="32">
        <f t="shared" si="14"/>
        <v>0</v>
      </c>
      <c r="J64" s="25"/>
    </row>
    <row r="65" ht="21.75" customHeight="1">
      <c r="A65" s="25"/>
      <c r="B65" s="43">
        <f t="shared" si="15"/>
        <v>44106</v>
      </c>
      <c r="C65" s="27" t="str">
        <f t="shared" si="13"/>
        <v>Friday</v>
      </c>
      <c r="D65" s="34"/>
      <c r="E65" s="35"/>
      <c r="F65" s="33"/>
      <c r="G65" s="37"/>
      <c r="H65" s="34"/>
      <c r="I65" s="32">
        <f t="shared" si="14"/>
        <v>0</v>
      </c>
      <c r="J65" s="25"/>
    </row>
    <row r="66" ht="21.75" customHeight="1">
      <c r="A66" s="25"/>
      <c r="B66" s="43">
        <f t="shared" si="15"/>
        <v>44107</v>
      </c>
      <c r="C66" s="27" t="str">
        <f t="shared" si="13"/>
        <v>Saturday</v>
      </c>
      <c r="D66" s="34"/>
      <c r="E66" s="35"/>
      <c r="F66" s="33"/>
      <c r="G66" s="37"/>
      <c r="H66" s="34"/>
      <c r="I66" s="32">
        <f t="shared" si="14"/>
        <v>0</v>
      </c>
      <c r="J66" s="25"/>
    </row>
    <row r="67" ht="21.75" customHeight="1">
      <c r="A67" s="25"/>
      <c r="B67" s="43">
        <f t="shared" si="15"/>
        <v>44108</v>
      </c>
      <c r="C67" s="27" t="str">
        <f t="shared" si="13"/>
        <v>Sunday</v>
      </c>
      <c r="D67" s="34"/>
      <c r="E67" s="35"/>
      <c r="F67" s="36"/>
      <c r="G67" s="37"/>
      <c r="H67" s="34"/>
      <c r="I67" s="32">
        <f t="shared" si="14"/>
        <v>0</v>
      </c>
      <c r="J67" s="25"/>
    </row>
    <row r="68" ht="21.75" customHeight="1">
      <c r="A68" s="25"/>
      <c r="B68" s="38"/>
      <c r="C68" s="38"/>
      <c r="D68" s="39"/>
      <c r="E68" s="39"/>
      <c r="F68" s="39"/>
      <c r="G68" s="39"/>
      <c r="H68" s="40" t="s">
        <v>18</v>
      </c>
      <c r="I68" s="41">
        <f>SUM(I61:I67)</f>
        <v>0</v>
      </c>
      <c r="J68" s="25"/>
    </row>
    <row r="69" ht="21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ht="21.75" customHeight="1">
      <c r="A70" s="25"/>
      <c r="B70" s="25"/>
      <c r="C70" s="25"/>
      <c r="D70" s="25"/>
      <c r="E70" s="44"/>
      <c r="F70" s="44"/>
      <c r="G70" s="44"/>
      <c r="H70" s="45"/>
      <c r="I70" s="46"/>
      <c r="J70" s="47"/>
    </row>
    <row r="71" ht="27.0" customHeight="1">
      <c r="A71" s="25"/>
      <c r="B71" s="48" t="s">
        <v>19</v>
      </c>
      <c r="C71" s="1"/>
      <c r="D71" s="49"/>
      <c r="E71" s="50"/>
      <c r="F71" s="20"/>
      <c r="G71" s="20"/>
      <c r="H71" s="51"/>
      <c r="I71" s="52"/>
      <c r="J71" s="47"/>
    </row>
    <row r="72" ht="27.0" customHeight="1">
      <c r="A72" s="25"/>
      <c r="B72" s="48" t="s">
        <v>20</v>
      </c>
      <c r="C72" s="1"/>
      <c r="D72" s="49"/>
      <c r="E72" s="49"/>
      <c r="F72" s="44"/>
      <c r="G72" s="44"/>
      <c r="H72" s="45"/>
      <c r="I72" s="53"/>
      <c r="J72" s="47"/>
    </row>
    <row r="73">
      <c r="A73" s="25"/>
      <c r="B73" s="25"/>
      <c r="C73" s="25"/>
      <c r="D73" s="25"/>
      <c r="E73" s="25"/>
      <c r="F73" s="25"/>
      <c r="G73" s="25"/>
      <c r="H73" s="47"/>
      <c r="I73" s="47"/>
      <c r="J73" s="47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6" ht="18.0" customHeight="1">
      <c r="A76" s="1"/>
      <c r="B76" s="54"/>
      <c r="C76" s="54"/>
      <c r="D76" s="54"/>
      <c r="E76" s="54"/>
      <c r="F76" s="1"/>
      <c r="G76" s="1"/>
      <c r="H76" s="1"/>
      <c r="I76" s="1"/>
      <c r="J76" s="1"/>
    </row>
    <row r="77" ht="17.25" customHeight="1">
      <c r="A77" s="1"/>
      <c r="B77" s="54"/>
      <c r="C77" s="54"/>
      <c r="D77" s="54"/>
      <c r="E77" s="54"/>
      <c r="F77" s="1"/>
      <c r="G77" s="1"/>
      <c r="H77" s="55"/>
      <c r="I77" s="56" t="s">
        <v>21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2"/>
      <c r="J79" s="1"/>
    </row>
    <row r="80">
      <c r="A80" s="1"/>
      <c r="B80" s="1"/>
      <c r="C80" s="1"/>
      <c r="D80" s="1"/>
      <c r="E80" s="1"/>
      <c r="F80" s="1"/>
      <c r="G80" s="1"/>
      <c r="H80" s="2"/>
      <c r="J80" s="1"/>
    </row>
  </sheetData>
  <mergeCells count="27">
    <mergeCell ref="B2:I2"/>
    <mergeCell ref="B4:C4"/>
    <mergeCell ref="D4:F4"/>
    <mergeCell ref="B5:C5"/>
    <mergeCell ref="D5:F5"/>
    <mergeCell ref="D8:E8"/>
    <mergeCell ref="F8:G8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2"/>
      <c r="B2" s="3" t="s">
        <v>22</v>
      </c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2"/>
      <c r="B4" s="4" t="s">
        <v>23</v>
      </c>
      <c r="D4" s="5" t="s">
        <v>24</v>
      </c>
      <c r="G4" s="6"/>
      <c r="H4" s="7" t="s">
        <v>1</v>
      </c>
      <c r="I4" s="8">
        <f>TODAY()</f>
        <v>44084</v>
      </c>
      <c r="J4" s="1"/>
    </row>
    <row r="5" ht="22.5" customHeight="1">
      <c r="A5" s="2"/>
      <c r="B5" s="4" t="s">
        <v>25</v>
      </c>
      <c r="D5" s="5" t="s">
        <v>26</v>
      </c>
      <c r="G5" s="6"/>
      <c r="H5" s="7" t="s">
        <v>3</v>
      </c>
      <c r="I5" s="9">
        <v>15.0</v>
      </c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10"/>
      <c r="B8" s="11" t="s">
        <v>4</v>
      </c>
      <c r="C8" s="12"/>
      <c r="D8" s="11" t="s">
        <v>5</v>
      </c>
      <c r="E8" s="12"/>
      <c r="F8" s="11" t="s">
        <v>6</v>
      </c>
      <c r="G8" s="12"/>
      <c r="H8" s="10"/>
      <c r="I8" s="10"/>
      <c r="J8" s="10"/>
    </row>
    <row r="9" ht="24.75" customHeight="1">
      <c r="A9" s="1"/>
      <c r="B9" s="13">
        <f>DATE(YEAR(I4),MONTH(I4),1+0*7)-WEEKDAY(DATE(YEAR(I4),MONTH(I4),8-2))</f>
        <v>44074</v>
      </c>
      <c r="C9" s="12"/>
      <c r="D9" s="14">
        <f>I28</f>
        <v>1.397222222</v>
      </c>
      <c r="E9" s="12"/>
      <c r="F9" s="15">
        <f>(D9*24)*I5</f>
        <v>503</v>
      </c>
      <c r="G9" s="12"/>
      <c r="H9" s="1"/>
      <c r="I9" s="1"/>
      <c r="J9" s="1"/>
    </row>
    <row r="10" ht="24.75" customHeight="1">
      <c r="A10" s="1"/>
      <c r="B10" s="13">
        <f>DATE(YEAR(I4),MONTH(I4),1+1*7)-WEEKDAY(DATE(YEAR(I4),MONTH(I4),8-2))</f>
        <v>44081</v>
      </c>
      <c r="C10" s="12"/>
      <c r="D10" s="14">
        <f>I38</f>
        <v>1.4375</v>
      </c>
      <c r="E10" s="12"/>
      <c r="F10" s="15">
        <f>(D10*24)*I5</f>
        <v>517.5</v>
      </c>
      <c r="G10" s="12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44088</v>
      </c>
      <c r="C11" s="12"/>
      <c r="D11" s="14">
        <f>I48</f>
        <v>1.458333333</v>
      </c>
      <c r="E11" s="12"/>
      <c r="F11" s="15">
        <f>(D11*24)*I5</f>
        <v>525</v>
      </c>
      <c r="G11" s="12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44095</v>
      </c>
      <c r="C12" s="12"/>
      <c r="D12" s="14">
        <f>I58</f>
        <v>1.666666667</v>
      </c>
      <c r="E12" s="12"/>
      <c r="F12" s="15">
        <f>(D12*24)*I5</f>
        <v>600</v>
      </c>
      <c r="G12" s="12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44102</v>
      </c>
      <c r="C13" s="12"/>
      <c r="D13" s="14">
        <f>I68</f>
        <v>0.2083333333</v>
      </c>
      <c r="E13" s="12"/>
      <c r="F13" s="15">
        <f>(D13*24)*I5</f>
        <v>75</v>
      </c>
      <c r="G13" s="12"/>
      <c r="H13" s="1"/>
      <c r="I13" s="1"/>
      <c r="J13" s="1"/>
    </row>
    <row r="14" ht="24.0" customHeight="1">
      <c r="A14" s="1"/>
      <c r="B14" s="16" t="s">
        <v>7</v>
      </c>
      <c r="D14" s="17">
        <f>SUM(D9:E13)</f>
        <v>6.168055556</v>
      </c>
      <c r="F14" s="18">
        <f>SUM(F9:G13)</f>
        <v>2220.5</v>
      </c>
      <c r="H14" s="1"/>
      <c r="I14" s="1"/>
      <c r="J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</row>
    <row r="18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5"/>
    </row>
    <row r="21" ht="24.0" customHeight="1">
      <c r="A21" s="25"/>
      <c r="B21" s="26">
        <f>B9</f>
        <v>44074</v>
      </c>
      <c r="C21" s="27" t="str">
        <f t="shared" ref="C21:C27" si="1">CHOOSE( weekday(B21), "Sunday", "Monday", "Tuesday", "Wednesday", "Thursday", "Friday", "Saturday")</f>
        <v>Monday</v>
      </c>
      <c r="D21" s="28">
        <v>0.3333333333333333</v>
      </c>
      <c r="E21" s="29">
        <v>0.4583333333333333</v>
      </c>
      <c r="F21" s="30"/>
      <c r="G21" s="31">
        <v>0.5416666666666666</v>
      </c>
      <c r="H21" s="28">
        <v>0.7083333333333334</v>
      </c>
      <c r="I21" s="32">
        <f t="shared" ref="I21:I27" si="2">(E21-D21)+(H21-G21)</f>
        <v>0.2916666667</v>
      </c>
      <c r="J21" s="25"/>
    </row>
    <row r="22" ht="21.75" customHeight="1">
      <c r="A22" s="25"/>
      <c r="B22" s="26">
        <f t="shared" ref="B22:B27" si="3">B21+1</f>
        <v>44075</v>
      </c>
      <c r="C22" s="27" t="str">
        <f t="shared" si="1"/>
        <v>Tuesday</v>
      </c>
      <c r="D22" s="28">
        <v>0.3541666666666667</v>
      </c>
      <c r="E22" s="29">
        <v>0.4479166666666667</v>
      </c>
      <c r="F22" s="30"/>
      <c r="G22" s="31">
        <v>0.5416666666666666</v>
      </c>
      <c r="H22" s="28">
        <v>0.7083333333333334</v>
      </c>
      <c r="I22" s="32">
        <f t="shared" si="2"/>
        <v>0.2604166667</v>
      </c>
      <c r="J22" s="25"/>
    </row>
    <row r="23" ht="21.75" customHeight="1">
      <c r="A23" s="25"/>
      <c r="B23" s="26">
        <f t="shared" si="3"/>
        <v>44076</v>
      </c>
      <c r="C23" s="27" t="str">
        <f t="shared" si="1"/>
        <v>Wednesday</v>
      </c>
      <c r="D23" s="28">
        <v>0.3333333333333333</v>
      </c>
      <c r="E23" s="29">
        <v>0.4583333333333333</v>
      </c>
      <c r="F23" s="30"/>
      <c r="G23" s="31">
        <v>0.5576388888888889</v>
      </c>
      <c r="H23" s="28">
        <v>0.7083333333333334</v>
      </c>
      <c r="I23" s="32">
        <f t="shared" si="2"/>
        <v>0.2756944444</v>
      </c>
      <c r="J23" s="25"/>
    </row>
    <row r="24" ht="21.75" customHeight="1">
      <c r="A24" s="25"/>
      <c r="B24" s="26">
        <f t="shared" si="3"/>
        <v>44077</v>
      </c>
      <c r="C24" s="27" t="str">
        <f t="shared" si="1"/>
        <v>Thursday</v>
      </c>
      <c r="D24" s="28">
        <v>0.3333333333333333</v>
      </c>
      <c r="E24" s="29">
        <v>0.4583333333333333</v>
      </c>
      <c r="F24" s="33"/>
      <c r="G24" s="31">
        <v>0.5486111111111112</v>
      </c>
      <c r="H24" s="28">
        <v>0.7083333333333334</v>
      </c>
      <c r="I24" s="32">
        <f t="shared" si="2"/>
        <v>0.2847222222</v>
      </c>
      <c r="J24" s="25"/>
    </row>
    <row r="25" ht="21.75" customHeight="1">
      <c r="A25" s="25"/>
      <c r="B25" s="26">
        <f t="shared" si="3"/>
        <v>44078</v>
      </c>
      <c r="C25" s="27" t="str">
        <f t="shared" si="1"/>
        <v>Friday</v>
      </c>
      <c r="D25" s="28">
        <v>0.3402777777777778</v>
      </c>
      <c r="E25" s="29">
        <v>0.4583333333333333</v>
      </c>
      <c r="F25" s="33"/>
      <c r="G25" s="31">
        <v>0.5416666666666666</v>
      </c>
      <c r="H25" s="28">
        <v>0.7083333333333334</v>
      </c>
      <c r="I25" s="32">
        <f t="shared" si="2"/>
        <v>0.2847222222</v>
      </c>
      <c r="J25" s="25"/>
    </row>
    <row r="26" ht="21.75" customHeight="1">
      <c r="A26" s="25"/>
      <c r="B26" s="26">
        <f t="shared" si="3"/>
        <v>44079</v>
      </c>
      <c r="C26" s="27" t="str">
        <f t="shared" si="1"/>
        <v>Saturday</v>
      </c>
      <c r="D26" s="34"/>
      <c r="E26" s="35"/>
      <c r="F26" s="33"/>
      <c r="G26" s="31"/>
      <c r="H26" s="28"/>
      <c r="I26" s="32">
        <f t="shared" si="2"/>
        <v>0</v>
      </c>
      <c r="J26" s="25"/>
    </row>
    <row r="27" ht="21.75" customHeight="1">
      <c r="A27" s="25"/>
      <c r="B27" s="26">
        <f t="shared" si="3"/>
        <v>44080</v>
      </c>
      <c r="C27" s="27" t="str">
        <f t="shared" si="1"/>
        <v>Sunday</v>
      </c>
      <c r="D27" s="34"/>
      <c r="E27" s="35"/>
      <c r="F27" s="36"/>
      <c r="G27" s="37"/>
      <c r="H27" s="34"/>
      <c r="I27" s="32">
        <f t="shared" si="2"/>
        <v>0</v>
      </c>
      <c r="J27" s="25"/>
    </row>
    <row r="28" ht="21.75" customHeight="1">
      <c r="A28" s="25"/>
      <c r="B28" s="38"/>
      <c r="C28" s="38"/>
      <c r="D28" s="39"/>
      <c r="E28" s="39"/>
      <c r="F28" s="39"/>
      <c r="G28" s="39"/>
      <c r="H28" s="40" t="s">
        <v>14</v>
      </c>
      <c r="I28" s="41">
        <f>SUM(I21:I27)</f>
        <v>1.397222222</v>
      </c>
      <c r="J28" s="25"/>
    </row>
    <row r="29" ht="13.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5"/>
    </row>
    <row r="31" ht="24.0" customHeight="1">
      <c r="A31" s="25"/>
      <c r="B31" s="26">
        <f>B10</f>
        <v>44081</v>
      </c>
      <c r="C31" s="27" t="str">
        <f t="shared" ref="C31:C37" si="4">CHOOSE( weekday(B31), "Sunday", "Monday", "Tuesday", "Wednesday", "Thursday", "Friday", "Saturday")</f>
        <v>Monday</v>
      </c>
      <c r="D31" s="28">
        <v>0.3333333333333333</v>
      </c>
      <c r="E31" s="29">
        <v>0.4583333333333333</v>
      </c>
      <c r="F31" s="30"/>
      <c r="G31" s="31">
        <v>0.5416666666666666</v>
      </c>
      <c r="H31" s="28">
        <v>0.625</v>
      </c>
      <c r="I31" s="32">
        <f t="shared" ref="I31:I37" si="5">(E31-D31)+(H31-G31)</f>
        <v>0.2083333333</v>
      </c>
      <c r="J31" s="25"/>
    </row>
    <row r="32" ht="21.75" customHeight="1">
      <c r="A32" s="25"/>
      <c r="B32" s="26">
        <f t="shared" ref="B32:B37" si="6">B31+1</f>
        <v>44082</v>
      </c>
      <c r="C32" s="27" t="str">
        <f t="shared" si="4"/>
        <v>Tuesday</v>
      </c>
      <c r="D32" s="28">
        <v>0.3333333333333333</v>
      </c>
      <c r="E32" s="29">
        <v>0.4583333333333333</v>
      </c>
      <c r="F32" s="30"/>
      <c r="G32" s="31">
        <v>0.5416666666666666</v>
      </c>
      <c r="H32" s="28">
        <v>0.7083333333333334</v>
      </c>
      <c r="I32" s="32">
        <f t="shared" si="5"/>
        <v>0.2916666667</v>
      </c>
      <c r="J32" s="25"/>
    </row>
    <row r="33" ht="21.75" customHeight="1">
      <c r="A33" s="25"/>
      <c r="B33" s="26">
        <f t="shared" si="6"/>
        <v>44083</v>
      </c>
      <c r="C33" s="27" t="str">
        <f t="shared" si="4"/>
        <v>Wednesday</v>
      </c>
      <c r="D33" s="28">
        <v>0.3333333333333333</v>
      </c>
      <c r="E33" s="29">
        <v>0.4583333333333333</v>
      </c>
      <c r="F33" s="30"/>
      <c r="G33" s="31">
        <v>0.5416666666666666</v>
      </c>
      <c r="H33" s="28">
        <v>0.7083333333333334</v>
      </c>
      <c r="I33" s="32">
        <f t="shared" si="5"/>
        <v>0.2916666667</v>
      </c>
      <c r="J33" s="25"/>
    </row>
    <row r="34" ht="21.75" customHeight="1">
      <c r="A34" s="25"/>
      <c r="B34" s="26">
        <f t="shared" si="6"/>
        <v>44084</v>
      </c>
      <c r="C34" s="27" t="str">
        <f t="shared" si="4"/>
        <v>Thursday</v>
      </c>
      <c r="D34" s="28">
        <v>0.3333333333333333</v>
      </c>
      <c r="E34" s="29">
        <v>0.4583333333333333</v>
      </c>
      <c r="F34" s="33"/>
      <c r="G34" s="31">
        <v>0.5416666666666666</v>
      </c>
      <c r="H34" s="28">
        <v>0.7083333333333334</v>
      </c>
      <c r="I34" s="32">
        <f t="shared" si="5"/>
        <v>0.2916666667</v>
      </c>
      <c r="J34" s="25"/>
    </row>
    <row r="35" ht="21.75" customHeight="1">
      <c r="A35" s="25"/>
      <c r="B35" s="26">
        <f t="shared" si="6"/>
        <v>44085</v>
      </c>
      <c r="C35" s="27" t="str">
        <f t="shared" si="4"/>
        <v>Friday</v>
      </c>
      <c r="D35" s="28">
        <v>0.3333333333333333</v>
      </c>
      <c r="E35" s="29">
        <v>0.4583333333333333</v>
      </c>
      <c r="F35" s="33"/>
      <c r="G35" s="31">
        <v>0.5416666666666666</v>
      </c>
      <c r="H35" s="28">
        <v>0.7083333333333334</v>
      </c>
      <c r="I35" s="32">
        <f t="shared" si="5"/>
        <v>0.2916666667</v>
      </c>
      <c r="J35" s="25"/>
    </row>
    <row r="36" ht="21.75" customHeight="1">
      <c r="A36" s="25"/>
      <c r="B36" s="26">
        <f t="shared" si="6"/>
        <v>44086</v>
      </c>
      <c r="C36" s="27" t="str">
        <f t="shared" si="4"/>
        <v>Saturday</v>
      </c>
      <c r="D36" s="28">
        <v>0.375</v>
      </c>
      <c r="E36" s="29">
        <v>0.4375</v>
      </c>
      <c r="F36" s="33"/>
      <c r="G36" s="37"/>
      <c r="H36" s="34"/>
      <c r="I36" s="32">
        <f t="shared" si="5"/>
        <v>0.0625</v>
      </c>
      <c r="J36" s="25"/>
    </row>
    <row r="37" ht="21.75" customHeight="1">
      <c r="A37" s="25"/>
      <c r="B37" s="26">
        <f t="shared" si="6"/>
        <v>44087</v>
      </c>
      <c r="C37" s="27" t="str">
        <f t="shared" si="4"/>
        <v>Sunday</v>
      </c>
      <c r="D37" s="34"/>
      <c r="E37" s="35"/>
      <c r="F37" s="36"/>
      <c r="G37" s="37"/>
      <c r="H37" s="34"/>
      <c r="I37" s="32">
        <f t="shared" si="5"/>
        <v>0</v>
      </c>
      <c r="J37" s="25"/>
    </row>
    <row r="38" ht="21.75" customHeight="1">
      <c r="A38" s="25"/>
      <c r="B38" s="38"/>
      <c r="C38" s="38"/>
      <c r="D38" s="39"/>
      <c r="E38" s="39"/>
      <c r="F38" s="39"/>
      <c r="G38" s="39"/>
      <c r="H38" s="40" t="s">
        <v>15</v>
      </c>
      <c r="I38" s="41">
        <f>SUM(I31:I37)</f>
        <v>1.4375</v>
      </c>
      <c r="J38" s="25"/>
    </row>
    <row r="39" ht="13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5"/>
    </row>
    <row r="41" ht="24.0" customHeight="1">
      <c r="A41" s="25"/>
      <c r="B41" s="26">
        <f>B11</f>
        <v>44088</v>
      </c>
      <c r="C41" s="27" t="str">
        <f t="shared" ref="C41:C47" si="7">CHOOSE( weekday(B41), "Sunday", "Monday", "Tuesday", "Wednesday", "Thursday", "Friday", "Saturday")</f>
        <v>Monday</v>
      </c>
      <c r="D41" s="28">
        <v>0.3333333333333333</v>
      </c>
      <c r="E41" s="29">
        <v>0.4583333333333333</v>
      </c>
      <c r="F41" s="30"/>
      <c r="G41" s="31">
        <v>0.5416666666666666</v>
      </c>
      <c r="H41" s="28">
        <v>0.7083333333333334</v>
      </c>
      <c r="I41" s="32">
        <f t="shared" ref="I41:I47" si="8">(E41-D41)+(H41-G41)</f>
        <v>0.2916666667</v>
      </c>
      <c r="J41" s="25"/>
    </row>
    <row r="42" ht="21.75" customHeight="1">
      <c r="A42" s="25"/>
      <c r="B42" s="26">
        <f t="shared" ref="B42:B47" si="9">B41+1</f>
        <v>44089</v>
      </c>
      <c r="C42" s="27" t="str">
        <f t="shared" si="7"/>
        <v>Tuesday</v>
      </c>
      <c r="D42" s="28">
        <v>0.3333333333333333</v>
      </c>
      <c r="E42" s="29">
        <v>0.4583333333333333</v>
      </c>
      <c r="F42" s="30"/>
      <c r="G42" s="31">
        <v>0.5416666666666666</v>
      </c>
      <c r="H42" s="28">
        <v>0.7083333333333334</v>
      </c>
      <c r="I42" s="32">
        <f t="shared" si="8"/>
        <v>0.2916666667</v>
      </c>
      <c r="J42" s="25"/>
    </row>
    <row r="43" ht="21.75" customHeight="1">
      <c r="A43" s="25"/>
      <c r="B43" s="26">
        <f t="shared" si="9"/>
        <v>44090</v>
      </c>
      <c r="C43" s="27" t="str">
        <f t="shared" si="7"/>
        <v>Wednesday</v>
      </c>
      <c r="D43" s="28">
        <v>0.3333333333333333</v>
      </c>
      <c r="E43" s="29">
        <v>0.4583333333333333</v>
      </c>
      <c r="F43" s="30"/>
      <c r="G43" s="31">
        <v>0.5416666666666666</v>
      </c>
      <c r="H43" s="28">
        <v>0.7083333333333334</v>
      </c>
      <c r="I43" s="32">
        <f t="shared" si="8"/>
        <v>0.2916666667</v>
      </c>
      <c r="J43" s="25"/>
    </row>
    <row r="44" ht="21.75" customHeight="1">
      <c r="A44" s="25"/>
      <c r="B44" s="26">
        <f t="shared" si="9"/>
        <v>44091</v>
      </c>
      <c r="C44" s="27" t="str">
        <f t="shared" si="7"/>
        <v>Thursday</v>
      </c>
      <c r="D44" s="28">
        <v>0.3333333333333333</v>
      </c>
      <c r="E44" s="29">
        <v>0.4583333333333333</v>
      </c>
      <c r="F44" s="33"/>
      <c r="G44" s="31">
        <v>0.5416666666666666</v>
      </c>
      <c r="H44" s="28">
        <v>0.7083333333333334</v>
      </c>
      <c r="I44" s="32">
        <f t="shared" si="8"/>
        <v>0.2916666667</v>
      </c>
      <c r="J44" s="25"/>
    </row>
    <row r="45" ht="21.75" customHeight="1">
      <c r="A45" s="25"/>
      <c r="B45" s="26">
        <f t="shared" si="9"/>
        <v>44092</v>
      </c>
      <c r="C45" s="27" t="str">
        <f t="shared" si="7"/>
        <v>Friday</v>
      </c>
      <c r="D45" s="28">
        <v>0.3333333333333333</v>
      </c>
      <c r="E45" s="29">
        <v>0.4583333333333333</v>
      </c>
      <c r="F45" s="33"/>
      <c r="G45" s="31">
        <v>0.5416666666666666</v>
      </c>
      <c r="H45" s="28">
        <v>0.7083333333333334</v>
      </c>
      <c r="I45" s="32">
        <f t="shared" si="8"/>
        <v>0.2916666667</v>
      </c>
      <c r="J45" s="25"/>
    </row>
    <row r="46" ht="21.75" customHeight="1">
      <c r="A46" s="25"/>
      <c r="B46" s="26">
        <f t="shared" si="9"/>
        <v>44093</v>
      </c>
      <c r="C46" s="27" t="str">
        <f t="shared" si="7"/>
        <v>Saturday</v>
      </c>
      <c r="D46" s="34"/>
      <c r="E46" s="35"/>
      <c r="F46" s="33"/>
      <c r="G46" s="37"/>
      <c r="H46" s="34"/>
      <c r="I46" s="32">
        <f t="shared" si="8"/>
        <v>0</v>
      </c>
      <c r="J46" s="25"/>
    </row>
    <row r="47" ht="21.75" customHeight="1">
      <c r="A47" s="25"/>
      <c r="B47" s="26">
        <f t="shared" si="9"/>
        <v>44094</v>
      </c>
      <c r="C47" s="27" t="str">
        <f t="shared" si="7"/>
        <v>Sunday</v>
      </c>
      <c r="D47" s="34"/>
      <c r="E47" s="35"/>
      <c r="F47" s="36"/>
      <c r="G47" s="37"/>
      <c r="H47" s="34"/>
      <c r="I47" s="32">
        <f t="shared" si="8"/>
        <v>0</v>
      </c>
      <c r="J47" s="25"/>
    </row>
    <row r="48" ht="21.75" customHeight="1">
      <c r="A48" s="25"/>
      <c r="B48" s="38"/>
      <c r="C48" s="38"/>
      <c r="D48" s="39"/>
      <c r="E48" s="39"/>
      <c r="F48" s="39"/>
      <c r="G48" s="39"/>
      <c r="H48" s="40" t="s">
        <v>16</v>
      </c>
      <c r="I48" s="41">
        <f>SUM(I41:I47)</f>
        <v>1.458333333</v>
      </c>
      <c r="J48" s="25"/>
    </row>
    <row r="49" ht="13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5"/>
    </row>
    <row r="51" ht="24.0" customHeight="1">
      <c r="A51" s="25"/>
      <c r="B51" s="42">
        <f>B12</f>
        <v>44095</v>
      </c>
      <c r="C51" s="27" t="str">
        <f t="shared" ref="C51:C57" si="10">CHOOSE( weekday(B41), "Sunday", "Monday", "Tuesday", "Wednesday", "Thursday", "Friday", "Saturday")</f>
        <v>Monday</v>
      </c>
      <c r="D51" s="28">
        <v>0.3333333333333333</v>
      </c>
      <c r="E51" s="29">
        <v>0.4583333333333333</v>
      </c>
      <c r="F51" s="30"/>
      <c r="G51" s="31">
        <v>0.5416666666666666</v>
      </c>
      <c r="H51" s="28">
        <v>0.75</v>
      </c>
      <c r="I51" s="32">
        <f t="shared" ref="I51:I57" si="11">(E51-D51)+(H51-G51)</f>
        <v>0.3333333333</v>
      </c>
      <c r="J51" s="25"/>
    </row>
    <row r="52" ht="21.75" customHeight="1">
      <c r="A52" s="25"/>
      <c r="B52" s="43">
        <f t="shared" ref="B52:B57" si="12">B51+1</f>
        <v>44096</v>
      </c>
      <c r="C52" s="27" t="str">
        <f t="shared" si="10"/>
        <v>Tuesday</v>
      </c>
      <c r="D52" s="28">
        <v>0.3333333333333333</v>
      </c>
      <c r="E52" s="29">
        <v>0.4583333333333333</v>
      </c>
      <c r="F52" s="30"/>
      <c r="G52" s="31">
        <v>0.5416666666666666</v>
      </c>
      <c r="H52" s="28">
        <v>0.75</v>
      </c>
      <c r="I52" s="32">
        <f t="shared" si="11"/>
        <v>0.3333333333</v>
      </c>
      <c r="J52" s="25"/>
    </row>
    <row r="53" ht="21.75" customHeight="1">
      <c r="A53" s="25"/>
      <c r="B53" s="43">
        <f t="shared" si="12"/>
        <v>44097</v>
      </c>
      <c r="C53" s="27" t="str">
        <f t="shared" si="10"/>
        <v>Wednesday</v>
      </c>
      <c r="D53" s="28">
        <v>0.3333333333333333</v>
      </c>
      <c r="E53" s="29">
        <v>0.4583333333333333</v>
      </c>
      <c r="F53" s="30"/>
      <c r="G53" s="31">
        <v>0.5416666666666666</v>
      </c>
      <c r="H53" s="28">
        <v>0.75</v>
      </c>
      <c r="I53" s="32">
        <f t="shared" si="11"/>
        <v>0.3333333333</v>
      </c>
      <c r="J53" s="25"/>
    </row>
    <row r="54" ht="21.75" customHeight="1">
      <c r="A54" s="25"/>
      <c r="B54" s="43">
        <f t="shared" si="12"/>
        <v>44098</v>
      </c>
      <c r="C54" s="27" t="str">
        <f t="shared" si="10"/>
        <v>Thursday</v>
      </c>
      <c r="D54" s="28">
        <v>0.3333333333333333</v>
      </c>
      <c r="E54" s="29">
        <v>0.4583333333333333</v>
      </c>
      <c r="F54" s="33"/>
      <c r="G54" s="31">
        <v>0.5416666666666666</v>
      </c>
      <c r="H54" s="28">
        <v>0.75</v>
      </c>
      <c r="I54" s="32">
        <f t="shared" si="11"/>
        <v>0.3333333333</v>
      </c>
      <c r="J54" s="25"/>
    </row>
    <row r="55" ht="21.75" customHeight="1">
      <c r="A55" s="25"/>
      <c r="B55" s="43">
        <f t="shared" si="12"/>
        <v>44099</v>
      </c>
      <c r="C55" s="27" t="str">
        <f t="shared" si="10"/>
        <v>Friday</v>
      </c>
      <c r="D55" s="28">
        <v>0.3333333333333333</v>
      </c>
      <c r="E55" s="29">
        <v>0.4583333333333333</v>
      </c>
      <c r="F55" s="33"/>
      <c r="G55" s="31">
        <v>0.5416666666666666</v>
      </c>
      <c r="H55" s="28">
        <v>0.75</v>
      </c>
      <c r="I55" s="32">
        <f t="shared" si="11"/>
        <v>0.3333333333</v>
      </c>
      <c r="J55" s="25"/>
    </row>
    <row r="56" ht="21.75" customHeight="1">
      <c r="A56" s="25"/>
      <c r="B56" s="43">
        <f t="shared" si="12"/>
        <v>44100</v>
      </c>
      <c r="C56" s="27" t="str">
        <f t="shared" si="10"/>
        <v>Saturday</v>
      </c>
      <c r="D56" s="34"/>
      <c r="E56" s="35"/>
      <c r="F56" s="33"/>
      <c r="G56" s="37"/>
      <c r="H56" s="34"/>
      <c r="I56" s="32">
        <f t="shared" si="11"/>
        <v>0</v>
      </c>
      <c r="J56" s="25"/>
    </row>
    <row r="57" ht="21.75" customHeight="1">
      <c r="A57" s="25"/>
      <c r="B57" s="43">
        <f t="shared" si="12"/>
        <v>44101</v>
      </c>
      <c r="C57" s="27" t="str">
        <f t="shared" si="10"/>
        <v>Sunday</v>
      </c>
      <c r="D57" s="34"/>
      <c r="E57" s="35"/>
      <c r="F57" s="36"/>
      <c r="G57" s="37"/>
      <c r="H57" s="34"/>
      <c r="I57" s="32">
        <f t="shared" si="11"/>
        <v>0</v>
      </c>
      <c r="J57" s="25"/>
    </row>
    <row r="58" ht="21.75" customHeight="1">
      <c r="A58" s="25"/>
      <c r="B58" s="38"/>
      <c r="C58" s="38"/>
      <c r="D58" s="39"/>
      <c r="E58" s="39"/>
      <c r="F58" s="39"/>
      <c r="G58" s="39"/>
      <c r="H58" s="40" t="s">
        <v>17</v>
      </c>
      <c r="I58" s="41">
        <f>SUM(I51:I57)</f>
        <v>1.666666667</v>
      </c>
      <c r="J58" s="25"/>
    </row>
    <row r="59" ht="13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5"/>
    </row>
    <row r="61" ht="24.0" customHeight="1">
      <c r="A61" s="25"/>
      <c r="B61" s="42">
        <f>B13</f>
        <v>44102</v>
      </c>
      <c r="C61" s="27" t="str">
        <f t="shared" ref="C61:C67" si="13">CHOOSE( weekday(B61), "Sunday", "Monday", "Tuesday", "Wednesday", "Thursday", "Friday", "Saturday")</f>
        <v>Monday</v>
      </c>
      <c r="D61" s="28">
        <v>0.3333333333333333</v>
      </c>
      <c r="E61" s="29">
        <v>0.4583333333333333</v>
      </c>
      <c r="F61" s="30"/>
      <c r="G61" s="31">
        <v>0.5416666666666666</v>
      </c>
      <c r="H61" s="28">
        <v>0.625</v>
      </c>
      <c r="I61" s="32">
        <f t="shared" ref="I61:I67" si="14">(E61-D61)+(H61-G61)</f>
        <v>0.2083333333</v>
      </c>
      <c r="J61" s="25"/>
    </row>
    <row r="62" ht="21.75" customHeight="1">
      <c r="A62" s="25"/>
      <c r="B62" s="43">
        <f t="shared" ref="B62:B67" si="15">B61+1</f>
        <v>44103</v>
      </c>
      <c r="C62" s="27" t="str">
        <f t="shared" si="13"/>
        <v>Tuesday</v>
      </c>
      <c r="D62" s="28"/>
      <c r="E62" s="29"/>
      <c r="F62" s="30"/>
      <c r="G62" s="31"/>
      <c r="H62" s="28"/>
      <c r="I62" s="32">
        <f t="shared" si="14"/>
        <v>0</v>
      </c>
      <c r="J62" s="25"/>
    </row>
    <row r="63" ht="21.75" customHeight="1">
      <c r="A63" s="25"/>
      <c r="B63" s="43">
        <f t="shared" si="15"/>
        <v>44104</v>
      </c>
      <c r="C63" s="27" t="str">
        <f t="shared" si="13"/>
        <v>Wednesday</v>
      </c>
      <c r="D63" s="28"/>
      <c r="E63" s="29"/>
      <c r="F63" s="30"/>
      <c r="G63" s="31"/>
      <c r="H63" s="28"/>
      <c r="I63" s="32">
        <f t="shared" si="14"/>
        <v>0</v>
      </c>
      <c r="J63" s="25"/>
    </row>
    <row r="64" ht="21.75" customHeight="1">
      <c r="A64" s="25"/>
      <c r="B64" s="43">
        <f t="shared" si="15"/>
        <v>44105</v>
      </c>
      <c r="C64" s="27" t="str">
        <f t="shared" si="13"/>
        <v>Thursday</v>
      </c>
      <c r="D64" s="34"/>
      <c r="E64" s="35"/>
      <c r="F64" s="33"/>
      <c r="G64" s="37"/>
      <c r="H64" s="34"/>
      <c r="I64" s="32">
        <f t="shared" si="14"/>
        <v>0</v>
      </c>
      <c r="J64" s="25"/>
    </row>
    <row r="65" ht="21.75" customHeight="1">
      <c r="A65" s="25"/>
      <c r="B65" s="43">
        <f t="shared" si="15"/>
        <v>44106</v>
      </c>
      <c r="C65" s="27" t="str">
        <f t="shared" si="13"/>
        <v>Friday</v>
      </c>
      <c r="D65" s="34"/>
      <c r="E65" s="35"/>
      <c r="F65" s="33"/>
      <c r="G65" s="37"/>
      <c r="H65" s="34"/>
      <c r="I65" s="32">
        <f t="shared" si="14"/>
        <v>0</v>
      </c>
      <c r="J65" s="25"/>
    </row>
    <row r="66" ht="21.75" customHeight="1">
      <c r="A66" s="25"/>
      <c r="B66" s="43">
        <f t="shared" si="15"/>
        <v>44107</v>
      </c>
      <c r="C66" s="27" t="str">
        <f t="shared" si="13"/>
        <v>Saturday</v>
      </c>
      <c r="D66" s="34"/>
      <c r="E66" s="35"/>
      <c r="F66" s="33"/>
      <c r="G66" s="37"/>
      <c r="H66" s="34"/>
      <c r="I66" s="32">
        <f t="shared" si="14"/>
        <v>0</v>
      </c>
      <c r="J66" s="25"/>
    </row>
    <row r="67" ht="21.75" customHeight="1">
      <c r="A67" s="25"/>
      <c r="B67" s="43">
        <f t="shared" si="15"/>
        <v>44108</v>
      </c>
      <c r="C67" s="27" t="str">
        <f t="shared" si="13"/>
        <v>Sunday</v>
      </c>
      <c r="D67" s="34"/>
      <c r="E67" s="35"/>
      <c r="F67" s="36"/>
      <c r="G67" s="37"/>
      <c r="H67" s="34"/>
      <c r="I67" s="32">
        <f t="shared" si="14"/>
        <v>0</v>
      </c>
      <c r="J67" s="25"/>
    </row>
    <row r="68" ht="21.75" customHeight="1">
      <c r="A68" s="25"/>
      <c r="B68" s="38"/>
      <c r="C68" s="38"/>
      <c r="D68" s="39"/>
      <c r="E68" s="39"/>
      <c r="F68" s="39"/>
      <c r="G68" s="39"/>
      <c r="H68" s="40" t="s">
        <v>18</v>
      </c>
      <c r="I68" s="41">
        <f>SUM(I61:I67)</f>
        <v>0.2083333333</v>
      </c>
      <c r="J68" s="25"/>
    </row>
    <row r="69" ht="21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ht="21.75" customHeight="1">
      <c r="A70" s="25"/>
      <c r="B70" s="25"/>
      <c r="C70" s="25"/>
      <c r="D70" s="25"/>
      <c r="E70" s="44"/>
      <c r="F70" s="44"/>
      <c r="G70" s="44"/>
      <c r="H70" s="45"/>
      <c r="I70" s="46"/>
      <c r="J70" s="47"/>
    </row>
    <row r="71" ht="27.0" customHeight="1">
      <c r="A71" s="25"/>
      <c r="B71" s="48" t="s">
        <v>27</v>
      </c>
      <c r="C71" s="1"/>
      <c r="D71" s="49"/>
      <c r="E71" s="50"/>
      <c r="F71" s="20"/>
      <c r="G71" s="20"/>
      <c r="H71" s="51"/>
      <c r="I71" s="52"/>
      <c r="J71" s="47"/>
    </row>
    <row r="72" ht="27.0" customHeight="1">
      <c r="A72" s="25"/>
      <c r="B72" s="48" t="s">
        <v>28</v>
      </c>
      <c r="C72" s="1"/>
      <c r="D72" s="49"/>
      <c r="E72" s="49"/>
      <c r="F72" s="44"/>
      <c r="G72" s="44"/>
      <c r="H72" s="45"/>
      <c r="I72" s="53"/>
      <c r="J72" s="47"/>
    </row>
    <row r="73">
      <c r="A73" s="25"/>
      <c r="B73" s="25"/>
      <c r="C73" s="25"/>
      <c r="D73" s="25"/>
      <c r="E73" s="25"/>
      <c r="F73" s="25"/>
      <c r="G73" s="25"/>
      <c r="H73" s="47"/>
      <c r="I73" s="47"/>
      <c r="J73" s="47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6" ht="18.0" customHeight="1">
      <c r="A76" s="1"/>
      <c r="B76" s="54"/>
      <c r="C76" s="54"/>
      <c r="D76" s="54"/>
      <c r="E76" s="54"/>
      <c r="F76" s="1"/>
      <c r="G76" s="1"/>
      <c r="H76" s="1"/>
      <c r="I76" s="1"/>
      <c r="J76" s="1"/>
    </row>
    <row r="77" ht="17.25" customHeight="1">
      <c r="A77" s="1"/>
      <c r="B77" s="54"/>
      <c r="C77" s="54"/>
      <c r="D77" s="54"/>
      <c r="E77" s="54"/>
      <c r="F77" s="1"/>
      <c r="G77" s="1"/>
      <c r="H77" s="55"/>
      <c r="I77" s="56" t="s">
        <v>21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2"/>
      <c r="J79" s="1"/>
    </row>
    <row r="80">
      <c r="A80" s="1"/>
      <c r="B80" s="1"/>
      <c r="C80" s="1"/>
      <c r="D80" s="1"/>
      <c r="E80" s="1"/>
      <c r="F80" s="1"/>
      <c r="G80" s="1"/>
      <c r="H80" s="2"/>
      <c r="J80" s="1"/>
    </row>
  </sheetData>
  <mergeCells count="27">
    <mergeCell ref="B2:I2"/>
    <mergeCell ref="B4:C4"/>
    <mergeCell ref="D4:F4"/>
    <mergeCell ref="B5:C5"/>
    <mergeCell ref="D5:F5"/>
    <mergeCell ref="D8:E8"/>
    <mergeCell ref="F8:G8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drawing r:id="rId1"/>
</worksheet>
</file>